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9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J222" i="1"/>
  <c r="J233" i="1" s="1"/>
  <c r="I222" i="1"/>
  <c r="I233" i="1" s="1"/>
  <c r="H222" i="1"/>
  <c r="H233" i="1" s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I214" i="1" l="1"/>
  <c r="H214" i="1"/>
  <c r="L233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76" i="1" l="1"/>
  <c r="I157" i="1"/>
  <c r="F157" i="1"/>
  <c r="G157" i="1"/>
  <c r="J157" i="1"/>
  <c r="H157" i="1"/>
  <c r="G138" i="1"/>
  <c r="F138" i="1"/>
  <c r="I43" i="1"/>
  <c r="L43" i="1"/>
  <c r="F43" i="1"/>
  <c r="J43" i="1"/>
  <c r="H43" i="1"/>
  <c r="G43" i="1"/>
  <c r="I62" i="1"/>
  <c r="J62" i="1"/>
  <c r="L62" i="1"/>
  <c r="G24" i="1"/>
  <c r="F24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L234" i="1" l="1"/>
  <c r="I234" i="1"/>
  <c r="H234" i="1"/>
  <c r="J234" i="1"/>
  <c r="G234" i="1"/>
  <c r="F234" i="1"/>
</calcChain>
</file>

<file path=xl/sharedStrings.xml><?xml version="1.0" encoding="utf-8"?>
<sst xmlns="http://schemas.openxmlformats.org/spreadsheetml/2006/main" count="294" uniqueCount="92">
  <si>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</si>
  <si>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</si>
  <si>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</si>
  <si>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</si>
  <si>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</si>
  <si>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</si>
  <si>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</si>
  <si>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</si>
  <si>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</si>
  <si>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</si>
  <si>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</si>
  <si>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</si>
  <si>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</si>
  <si>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</si>
  <si>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</si>
  <si>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</si>
  <si>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</si>
  <si>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</si>
  <si>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</si>
  <si>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</si>
  <si>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</si>
  <si>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</si>
  <si>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</si>
  <si>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</si>
  <si>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</si>
  <si>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</si>
  <si>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</si>
  <si>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</si>
  <si>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</si>
  <si>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</si>
  <si>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</si>
  <si>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</si>
  <si>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</si>
  <si>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</si>
  <si>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</si>
  <si>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</si>
  <si>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</si>
  <si>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</si>
  <si>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</si>
  <si>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</si>
  <si>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салат из свежей капусты</t>
  </si>
  <si>
    <t>суп картофельный с макаронными изделиями</t>
  </si>
  <si>
    <t>плов из птицы</t>
  </si>
  <si>
    <t>компот из изюма</t>
  </si>
  <si>
    <t>салат из свежих овощей</t>
  </si>
  <si>
    <t>рассольник ленинградский</t>
  </si>
  <si>
    <t>компот из свежих яблок</t>
  </si>
  <si>
    <t>макароны отварные</t>
  </si>
  <si>
    <t>компот из сухофруктов</t>
  </si>
  <si>
    <t>суп картофельный с бобовыми</t>
  </si>
  <si>
    <t xml:space="preserve"> рис отварной с томатным соусом</t>
  </si>
  <si>
    <t>напиток апельсиновый</t>
  </si>
  <si>
    <t>винегрет овощной</t>
  </si>
  <si>
    <t>хлеб белый</t>
  </si>
  <si>
    <t>МБОУ Котловская ООШ</t>
  </si>
  <si>
    <t>Шмелева Н.В.</t>
  </si>
  <si>
    <t>хлеб ржано-пшеничный</t>
  </si>
  <si>
    <t>,</t>
  </si>
  <si>
    <t>Щи из свежей капусты с картофелем</t>
  </si>
  <si>
    <t>рыба припущеная</t>
  </si>
  <si>
    <t>каша пшенная</t>
  </si>
  <si>
    <t xml:space="preserve">гуляш </t>
  </si>
  <si>
    <t>чай с лимоном</t>
  </si>
  <si>
    <t>салат из свежей капусты с морковью</t>
  </si>
  <si>
    <t xml:space="preserve">котлеты аппетитные </t>
  </si>
  <si>
    <t>салат из моркови с яблоками</t>
  </si>
  <si>
    <t xml:space="preserve">суп крестьянский </t>
  </si>
  <si>
    <t>тефтели мясные</t>
  </si>
  <si>
    <t>пюре картофельное</t>
  </si>
  <si>
    <t>чай сладкий</t>
  </si>
  <si>
    <t>салат из свеклы</t>
  </si>
  <si>
    <t>каша овсяная молочная</t>
  </si>
  <si>
    <t>булочка с повидлом</t>
  </si>
  <si>
    <t>яблоко свежее</t>
  </si>
  <si>
    <t>груши свежие</t>
  </si>
  <si>
    <t>апельсин</t>
  </si>
  <si>
    <t>Ватрушка с картофелем</t>
  </si>
  <si>
    <t>борщ с капустой</t>
  </si>
  <si>
    <t>птица тушеная</t>
  </si>
  <si>
    <t>каша гречневая</t>
  </si>
  <si>
    <t>суп с фрикадельками</t>
  </si>
  <si>
    <t xml:space="preserve">биточки </t>
  </si>
  <si>
    <t>макароны отварные с овощами</t>
  </si>
  <si>
    <t>суп картофельный</t>
  </si>
  <si>
    <t>каша вязкая пшеннная</t>
  </si>
  <si>
    <t>кисель  фруктовый</t>
  </si>
  <si>
    <t>суп с рыбными консервами</t>
  </si>
  <si>
    <t>сардельки отварные</t>
  </si>
  <si>
    <t>рагу овощное</t>
  </si>
  <si>
    <t>суп с лапшой по домашнему</t>
  </si>
  <si>
    <t>рыба припущеная с овощами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</si>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</sst>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zoomScale="120" zoomScaleNormal="120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E84" sqref="E8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54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55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74</v>
      </c>
      <c r="F10" s="43">
        <v>100</v>
      </c>
      <c r="G10" s="43">
        <v>0.4</v>
      </c>
      <c r="H10" s="43">
        <v>0.3</v>
      </c>
      <c r="I10" s="43">
        <v>10.3</v>
      </c>
      <c r="J10" s="43">
        <v>47</v>
      </c>
      <c r="K10" s="44">
        <v>847</v>
      </c>
      <c r="L10" s="43">
        <v>23.04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100</v>
      </c>
      <c r="G13" s="19">
        <f t="shared" ref="G13:J13" si="0">SUM(G6:G12)</f>
        <v>0.4</v>
      </c>
      <c r="H13" s="19">
        <f t="shared" si="0"/>
        <v>0.3</v>
      </c>
      <c r="I13" s="19">
        <f t="shared" si="0"/>
        <v>10.3</v>
      </c>
      <c r="J13" s="19">
        <f t="shared" si="0"/>
        <v>47</v>
      </c>
      <c r="K13" s="25"/>
      <c r="L13" s="19">
        <f t="shared" ref="L13" si="1">SUM(L6:L12)</f>
        <v>23.04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60</v>
      </c>
      <c r="G14" s="43">
        <v>0.72</v>
      </c>
      <c r="H14" s="43">
        <v>2.94</v>
      </c>
      <c r="I14" s="43">
        <v>6.3</v>
      </c>
      <c r="J14" s="43">
        <v>51</v>
      </c>
      <c r="K14" s="44">
        <v>43</v>
      </c>
      <c r="L14" s="43">
        <v>1.58</v>
      </c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2.69</v>
      </c>
      <c r="H15" s="43">
        <v>2.84</v>
      </c>
      <c r="I15" s="43">
        <v>17.14</v>
      </c>
      <c r="J15" s="43">
        <v>104.75</v>
      </c>
      <c r="K15" s="44">
        <v>208</v>
      </c>
      <c r="L15" s="43">
        <v>3.42</v>
      </c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220</v>
      </c>
      <c r="G16" s="43">
        <v>17.82</v>
      </c>
      <c r="H16" s="43">
        <v>17.38</v>
      </c>
      <c r="I16" s="43">
        <v>39.82</v>
      </c>
      <c r="J16" s="43">
        <v>394</v>
      </c>
      <c r="K16" s="44">
        <v>492</v>
      </c>
      <c r="L16" s="43">
        <v>22.47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180</v>
      </c>
      <c r="G18" s="43">
        <v>0.36</v>
      </c>
      <c r="H18" s="43"/>
      <c r="I18" s="43">
        <v>24.66</v>
      </c>
      <c r="J18" s="43">
        <v>95</v>
      </c>
      <c r="K18" s="44">
        <v>348</v>
      </c>
      <c r="L18" s="43">
        <v>2.02</v>
      </c>
    </row>
    <row r="19" spans="1:12" ht="15" x14ac:dyDescent="0.25">
      <c r="A19" s="23"/>
      <c r="B19" s="15"/>
      <c r="C19" s="11"/>
      <c r="D19" s="7" t="s">
        <v>31</v>
      </c>
      <c r="E19" s="42" t="s">
        <v>56</v>
      </c>
      <c r="F19" s="43">
        <v>40</v>
      </c>
      <c r="G19" s="43">
        <v>3.08</v>
      </c>
      <c r="H19" s="43">
        <v>0.56000000000000005</v>
      </c>
      <c r="I19" s="43">
        <v>14.96</v>
      </c>
      <c r="J19" s="43">
        <v>77</v>
      </c>
      <c r="K19" s="44">
        <v>4</v>
      </c>
      <c r="L19" s="43">
        <v>2.96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 t="s">
        <v>57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24.67</v>
      </c>
      <c r="H23" s="19">
        <f t="shared" si="2"/>
        <v>23.719999999999995</v>
      </c>
      <c r="I23" s="19">
        <f t="shared" si="2"/>
        <v>102.88</v>
      </c>
      <c r="J23" s="19">
        <f t="shared" si="2"/>
        <v>721.75</v>
      </c>
      <c r="K23" s="25"/>
      <c r="L23" s="19">
        <f t="shared" ref="L23" si="3">SUM(L14:L22)</f>
        <v>32.449999999999996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800</v>
      </c>
      <c r="G24" s="32">
        <f t="shared" ref="G24:J24" si="4">G13+G23</f>
        <v>25.07</v>
      </c>
      <c r="H24" s="32">
        <f t="shared" si="4"/>
        <v>24.019999999999996</v>
      </c>
      <c r="I24" s="32">
        <f t="shared" si="4"/>
        <v>113.17999999999999</v>
      </c>
      <c r="J24" s="32">
        <f t="shared" si="4"/>
        <v>768.75</v>
      </c>
      <c r="K24" s="32"/>
      <c r="L24" s="32">
        <f t="shared" ref="L24" si="5">L13+L23</f>
        <v>55.489999999999995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76</v>
      </c>
      <c r="F29" s="43">
        <v>80</v>
      </c>
      <c r="G29" s="43">
        <v>4.46</v>
      </c>
      <c r="H29" s="43">
        <v>0.96</v>
      </c>
      <c r="I29" s="43">
        <v>25.9</v>
      </c>
      <c r="J29" s="43">
        <v>130</v>
      </c>
      <c r="K29" s="44">
        <v>434</v>
      </c>
      <c r="L29" s="43">
        <v>35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80</v>
      </c>
      <c r="G32" s="19">
        <f t="shared" ref="G32" si="6">SUM(G25:G31)</f>
        <v>4.46</v>
      </c>
      <c r="H32" s="19">
        <f t="shared" ref="H32" si="7">SUM(H25:H31)</f>
        <v>0.96</v>
      </c>
      <c r="I32" s="19">
        <f t="shared" ref="I32" si="8">SUM(I25:I31)</f>
        <v>25.9</v>
      </c>
      <c r="J32" s="19">
        <f t="shared" ref="J32:L32" si="9">SUM(J25:J31)</f>
        <v>130</v>
      </c>
      <c r="K32" s="25"/>
      <c r="L32" s="19">
        <f t="shared" si="9"/>
        <v>35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44</v>
      </c>
      <c r="F33" s="43">
        <v>60</v>
      </c>
      <c r="G33" s="43">
        <v>0.59</v>
      </c>
      <c r="H33" s="43">
        <v>3.69</v>
      </c>
      <c r="I33" s="43">
        <v>2.2400000000000002</v>
      </c>
      <c r="J33" s="43">
        <v>44.52</v>
      </c>
      <c r="K33" s="44">
        <v>15</v>
      </c>
      <c r="L33" s="43">
        <v>8</v>
      </c>
    </row>
    <row r="34" spans="1:12" ht="15" x14ac:dyDescent="0.25">
      <c r="A34" s="14"/>
      <c r="B34" s="15"/>
      <c r="C34" s="11"/>
      <c r="D34" s="7" t="s">
        <v>27</v>
      </c>
      <c r="E34" s="42" t="s">
        <v>45</v>
      </c>
      <c r="F34" s="43">
        <v>250</v>
      </c>
      <c r="G34" s="43">
        <v>2.1</v>
      </c>
      <c r="H34" s="43">
        <v>5.1100000000000003</v>
      </c>
      <c r="I34" s="43">
        <v>16.93</v>
      </c>
      <c r="J34" s="43">
        <v>121.75</v>
      </c>
      <c r="K34" s="44">
        <v>197</v>
      </c>
      <c r="L34" s="43">
        <v>9.42</v>
      </c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90</v>
      </c>
      <c r="G35" s="43">
        <v>7.65</v>
      </c>
      <c r="H35" s="43">
        <v>1.01</v>
      </c>
      <c r="I35" s="43">
        <v>3.18</v>
      </c>
      <c r="J35" s="43">
        <v>52.5</v>
      </c>
      <c r="K35" s="44">
        <v>244</v>
      </c>
      <c r="L35" s="43">
        <v>13.2</v>
      </c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200</v>
      </c>
      <c r="G36" s="43">
        <v>8.8000000000000007</v>
      </c>
      <c r="H36" s="43">
        <v>7.62</v>
      </c>
      <c r="I36" s="43">
        <v>50.5</v>
      </c>
      <c r="J36" s="43">
        <v>306</v>
      </c>
      <c r="K36" s="44">
        <v>679</v>
      </c>
      <c r="L36" s="43">
        <v>2.2599999999999998</v>
      </c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>
        <v>180</v>
      </c>
      <c r="G37" s="43">
        <v>0.18</v>
      </c>
      <c r="H37" s="43"/>
      <c r="I37" s="43">
        <v>32.22</v>
      </c>
      <c r="J37" s="43">
        <v>128</v>
      </c>
      <c r="K37" s="44">
        <v>631</v>
      </c>
      <c r="L37" s="43">
        <v>3.3</v>
      </c>
    </row>
    <row r="38" spans="1:12" ht="15" x14ac:dyDescent="0.25">
      <c r="A38" s="14"/>
      <c r="B38" s="15"/>
      <c r="C38" s="11"/>
      <c r="D38" s="7" t="s">
        <v>31</v>
      </c>
      <c r="E38" s="42" t="s">
        <v>56</v>
      </c>
      <c r="F38" s="43">
        <v>40</v>
      </c>
      <c r="G38" s="43">
        <v>3.08</v>
      </c>
      <c r="H38" s="43">
        <v>0.56000000000000005</v>
      </c>
      <c r="I38" s="43">
        <v>14.96</v>
      </c>
      <c r="J38" s="43">
        <v>77</v>
      </c>
      <c r="K38" s="44">
        <v>4</v>
      </c>
      <c r="L38" s="43">
        <v>2.96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22.4</v>
      </c>
      <c r="H42" s="19">
        <f t="shared" ref="H42" si="11">SUM(H33:H41)</f>
        <v>17.989999999999998</v>
      </c>
      <c r="I42" s="19">
        <f t="shared" ref="I42" si="12">SUM(I33:I41)</f>
        <v>120.03</v>
      </c>
      <c r="J42" s="19">
        <f t="shared" ref="J42:L42" si="13">SUM(J33:J41)</f>
        <v>729.77</v>
      </c>
      <c r="K42" s="25"/>
      <c r="L42" s="19">
        <f t="shared" si="13"/>
        <v>39.14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900</v>
      </c>
      <c r="G43" s="32">
        <f t="shared" ref="G43" si="14">G32+G42</f>
        <v>26.86</v>
      </c>
      <c r="H43" s="32">
        <f t="shared" ref="H43" si="15">H32+H42</f>
        <v>18.95</v>
      </c>
      <c r="I43" s="32">
        <f t="shared" ref="I43" si="16">I32+I42</f>
        <v>145.93</v>
      </c>
      <c r="J43" s="32">
        <f t="shared" ref="J43:L43" si="17">J32+J42</f>
        <v>859.77</v>
      </c>
      <c r="K43" s="32"/>
      <c r="L43" s="32">
        <f t="shared" si="17"/>
        <v>74.14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0.82</v>
      </c>
      <c r="H52" s="43">
        <v>3.71</v>
      </c>
      <c r="I52" s="43">
        <v>5.0599999999999996</v>
      </c>
      <c r="J52" s="43">
        <v>66.88</v>
      </c>
      <c r="K52" s="44">
        <v>45</v>
      </c>
      <c r="L52" s="43">
        <v>8.02</v>
      </c>
    </row>
    <row r="53" spans="1:12" ht="15" x14ac:dyDescent="0.25">
      <c r="A53" s="23"/>
      <c r="B53" s="15"/>
      <c r="C53" s="11"/>
      <c r="D53" s="7" t="s">
        <v>27</v>
      </c>
      <c r="E53" s="42" t="s">
        <v>58</v>
      </c>
      <c r="F53" s="43">
        <v>250</v>
      </c>
      <c r="G53" s="43">
        <v>1.75</v>
      </c>
      <c r="H53" s="43">
        <v>4.8899999999999997</v>
      </c>
      <c r="I53" s="43">
        <v>8.49</v>
      </c>
      <c r="J53" s="43">
        <v>84.75</v>
      </c>
      <c r="K53" s="44">
        <v>187</v>
      </c>
      <c r="L53" s="43">
        <v>9.42</v>
      </c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80</v>
      </c>
      <c r="G54" s="43">
        <v>19.72</v>
      </c>
      <c r="H54" s="43">
        <v>17.89</v>
      </c>
      <c r="I54" s="43">
        <v>5.74</v>
      </c>
      <c r="J54" s="43">
        <v>194</v>
      </c>
      <c r="K54" s="44">
        <v>591</v>
      </c>
      <c r="L54" s="43">
        <v>20.440000000000001</v>
      </c>
    </row>
    <row r="55" spans="1:12" ht="15" x14ac:dyDescent="0.25">
      <c r="A55" s="23"/>
      <c r="B55" s="15"/>
      <c r="C55" s="11"/>
      <c r="D55" s="7" t="s">
        <v>29</v>
      </c>
      <c r="E55" s="42" t="s">
        <v>47</v>
      </c>
      <c r="F55" s="43">
        <v>200</v>
      </c>
      <c r="G55" s="43">
        <v>7.36</v>
      </c>
      <c r="H55" s="43">
        <v>6.02</v>
      </c>
      <c r="I55" s="43">
        <v>35.25</v>
      </c>
      <c r="J55" s="43">
        <v>224.6</v>
      </c>
      <c r="K55" s="44">
        <v>688</v>
      </c>
      <c r="L55" s="43">
        <v>4.1100000000000003</v>
      </c>
    </row>
    <row r="56" spans="1:12" ht="15" x14ac:dyDescent="0.2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0.2</v>
      </c>
      <c r="H56" s="43">
        <v>0</v>
      </c>
      <c r="I56" s="43">
        <v>14</v>
      </c>
      <c r="J56" s="43">
        <v>28</v>
      </c>
      <c r="K56" s="44">
        <v>943</v>
      </c>
      <c r="L56" s="43">
        <v>1.28</v>
      </c>
    </row>
    <row r="57" spans="1:12" ht="15" x14ac:dyDescent="0.25">
      <c r="A57" s="23"/>
      <c r="B57" s="15"/>
      <c r="C57" s="11"/>
      <c r="D57" s="7" t="s">
        <v>31</v>
      </c>
      <c r="E57" s="42" t="s">
        <v>56</v>
      </c>
      <c r="F57" s="43">
        <v>40</v>
      </c>
      <c r="G57" s="43">
        <v>3.08</v>
      </c>
      <c r="H57" s="43">
        <v>0.56000000000000005</v>
      </c>
      <c r="I57" s="43">
        <v>14.96</v>
      </c>
      <c r="J57" s="43">
        <v>77</v>
      </c>
      <c r="K57" s="44">
        <v>4</v>
      </c>
      <c r="L57" s="43">
        <v>2.96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32.93</v>
      </c>
      <c r="H61" s="19">
        <f t="shared" ref="H61" si="23">SUM(H52:H60)</f>
        <v>33.070000000000007</v>
      </c>
      <c r="I61" s="19">
        <f t="shared" ref="I61" si="24">SUM(I52:I60)</f>
        <v>83.5</v>
      </c>
      <c r="J61" s="19">
        <f t="shared" ref="J61:L61" si="25">SUM(J52:J60)</f>
        <v>675.23</v>
      </c>
      <c r="K61" s="25"/>
      <c r="L61" s="19">
        <f t="shared" si="25"/>
        <v>46.23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830</v>
      </c>
      <c r="G62" s="32">
        <f t="shared" ref="G62" si="26">G51+G61</f>
        <v>32.93</v>
      </c>
      <c r="H62" s="32">
        <f t="shared" ref="H62" si="27">H51+H61</f>
        <v>33.070000000000007</v>
      </c>
      <c r="I62" s="32">
        <f t="shared" ref="I62" si="28">I51+I61</f>
        <v>83.5</v>
      </c>
      <c r="J62" s="32">
        <f t="shared" ref="J62:L62" si="29">J51+J61</f>
        <v>675.23</v>
      </c>
      <c r="K62" s="32"/>
      <c r="L62" s="32">
        <f t="shared" si="29"/>
        <v>46.23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63</v>
      </c>
      <c r="F71" s="43">
        <v>60</v>
      </c>
      <c r="G71" s="43">
        <v>0.85</v>
      </c>
      <c r="H71" s="43">
        <v>3.05</v>
      </c>
      <c r="I71" s="43">
        <v>5.41</v>
      </c>
      <c r="J71" s="43">
        <v>52.44</v>
      </c>
      <c r="K71" s="44">
        <v>43</v>
      </c>
      <c r="L71" s="43">
        <v>3.97</v>
      </c>
    </row>
    <row r="72" spans="1:12" ht="15" x14ac:dyDescent="0.25">
      <c r="A72" s="23"/>
      <c r="B72" s="15"/>
      <c r="C72" s="11"/>
      <c r="D72" s="7" t="s">
        <v>27</v>
      </c>
      <c r="E72" s="42" t="s">
        <v>49</v>
      </c>
      <c r="F72" s="43">
        <v>200</v>
      </c>
      <c r="G72" s="43">
        <v>4.3899999999999997</v>
      </c>
      <c r="H72" s="43">
        <v>4.22</v>
      </c>
      <c r="I72" s="43">
        <v>13.06</v>
      </c>
      <c r="J72" s="43">
        <v>107.8</v>
      </c>
      <c r="K72" s="44">
        <v>206</v>
      </c>
      <c r="L72" s="43">
        <v>16.3</v>
      </c>
    </row>
    <row r="73" spans="1:12" ht="15" x14ac:dyDescent="0.25">
      <c r="A73" s="23"/>
      <c r="B73" s="15"/>
      <c r="C73" s="11"/>
      <c r="D73" s="7" t="s">
        <v>28</v>
      </c>
      <c r="E73" s="42" t="s">
        <v>64</v>
      </c>
      <c r="F73" s="43">
        <v>100</v>
      </c>
      <c r="G73" s="43">
        <v>15.55</v>
      </c>
      <c r="H73" s="43">
        <v>11.55</v>
      </c>
      <c r="I73" s="43">
        <v>15.7</v>
      </c>
      <c r="J73" s="43">
        <v>228.75</v>
      </c>
      <c r="K73" s="44">
        <v>608</v>
      </c>
      <c r="L73" s="43">
        <v>36.479999999999997</v>
      </c>
    </row>
    <row r="74" spans="1:12" ht="15" x14ac:dyDescent="0.25">
      <c r="A74" s="23"/>
      <c r="B74" s="15"/>
      <c r="C74" s="11"/>
      <c r="D74" s="7" t="s">
        <v>29</v>
      </c>
      <c r="E74" s="42" t="s">
        <v>50</v>
      </c>
      <c r="F74" s="43">
        <v>200</v>
      </c>
      <c r="G74" s="43">
        <v>5.05</v>
      </c>
      <c r="H74" s="43">
        <v>10.97</v>
      </c>
      <c r="I74" s="43">
        <v>43.25</v>
      </c>
      <c r="J74" s="43">
        <v>298</v>
      </c>
      <c r="K74" s="44">
        <v>511</v>
      </c>
      <c r="L74" s="43">
        <v>8.66</v>
      </c>
    </row>
    <row r="75" spans="1:12" ht="15" x14ac:dyDescent="0.25">
      <c r="A75" s="23"/>
      <c r="B75" s="15"/>
      <c r="C75" s="11"/>
      <c r="D75" s="7" t="s">
        <v>30</v>
      </c>
      <c r="E75" s="42" t="s">
        <v>51</v>
      </c>
      <c r="F75" s="43">
        <v>180</v>
      </c>
      <c r="G75" s="43">
        <v>0.09</v>
      </c>
      <c r="H75" s="43"/>
      <c r="I75" s="43">
        <v>23.41</v>
      </c>
      <c r="J75" s="43">
        <v>95</v>
      </c>
      <c r="K75" s="44">
        <v>699</v>
      </c>
      <c r="L75" s="43">
        <v>5</v>
      </c>
    </row>
    <row r="76" spans="1:12" ht="15" x14ac:dyDescent="0.25">
      <c r="A76" s="23"/>
      <c r="B76" s="15"/>
      <c r="C76" s="11"/>
      <c r="D76" s="7" t="s">
        <v>31</v>
      </c>
      <c r="E76" s="42" t="s">
        <v>56</v>
      </c>
      <c r="F76" s="43">
        <v>40</v>
      </c>
      <c r="G76" s="43">
        <v>3.08</v>
      </c>
      <c r="H76" s="43">
        <v>0.56000000000000005</v>
      </c>
      <c r="I76" s="43">
        <v>14.96</v>
      </c>
      <c r="J76" s="43">
        <v>77</v>
      </c>
      <c r="K76" s="44">
        <v>4</v>
      </c>
      <c r="L76" s="43">
        <v>2.96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29.009999999999998</v>
      </c>
      <c r="H80" s="19">
        <f t="shared" ref="H80" si="35">SUM(H71:H79)</f>
        <v>30.349999999999998</v>
      </c>
      <c r="I80" s="19">
        <f t="shared" ref="I80" si="36">SUM(I71:I79)</f>
        <v>115.78999999999999</v>
      </c>
      <c r="J80" s="19">
        <f t="shared" ref="J80:L80" si="37">SUM(J71:J79)</f>
        <v>858.99</v>
      </c>
      <c r="K80" s="25"/>
      <c r="L80" s="19">
        <f t="shared" si="37"/>
        <v>73.36999999999999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780</v>
      </c>
      <c r="G81" s="32">
        <f t="shared" ref="G81" si="38">G70+G80</f>
        <v>29.009999999999998</v>
      </c>
      <c r="H81" s="32">
        <f t="shared" ref="H81" si="39">H70+H80</f>
        <v>30.349999999999998</v>
      </c>
      <c r="I81" s="32">
        <f t="shared" ref="I81" si="40">I70+I80</f>
        <v>115.78999999999999</v>
      </c>
      <c r="J81" s="32">
        <f t="shared" ref="J81:L81" si="41">J70+J80</f>
        <v>858.99</v>
      </c>
      <c r="K81" s="32"/>
      <c r="L81" s="32">
        <f t="shared" si="41"/>
        <v>73.36999999999999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75</v>
      </c>
      <c r="F86" s="43">
        <v>150</v>
      </c>
      <c r="G86" s="43">
        <v>0.56000000000000005</v>
      </c>
      <c r="H86" s="43">
        <v>0.18</v>
      </c>
      <c r="I86" s="43">
        <v>13.65</v>
      </c>
      <c r="J86" s="43">
        <v>58</v>
      </c>
      <c r="K86" s="44">
        <v>338</v>
      </c>
      <c r="L86" s="43">
        <v>18.600000000000001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150</v>
      </c>
      <c r="G89" s="19">
        <f t="shared" ref="G89" si="42">SUM(G82:G88)</f>
        <v>0.56000000000000005</v>
      </c>
      <c r="H89" s="19">
        <f t="shared" ref="H89" si="43">SUM(H82:H88)</f>
        <v>0.18</v>
      </c>
      <c r="I89" s="19">
        <f t="shared" ref="I89" si="44">SUM(I82:I88)</f>
        <v>13.65</v>
      </c>
      <c r="J89" s="19">
        <f t="shared" ref="J89:L89" si="45">SUM(J82:J88)</f>
        <v>58</v>
      </c>
      <c r="K89" s="25"/>
      <c r="L89" s="19">
        <f t="shared" si="45"/>
        <v>18.600000000000001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65</v>
      </c>
      <c r="F90" s="43">
        <v>100</v>
      </c>
      <c r="G90" s="43">
        <v>1.08</v>
      </c>
      <c r="H90" s="43">
        <v>0.18</v>
      </c>
      <c r="I90" s="43">
        <v>8.6199999999999992</v>
      </c>
      <c r="J90" s="43">
        <v>40.4</v>
      </c>
      <c r="K90" s="44">
        <v>38</v>
      </c>
      <c r="L90" s="43">
        <v>2.58</v>
      </c>
    </row>
    <row r="91" spans="1:12" ht="15" x14ac:dyDescent="0.25">
      <c r="A91" s="23"/>
      <c r="B91" s="15"/>
      <c r="C91" s="11"/>
      <c r="D91" s="7" t="s">
        <v>27</v>
      </c>
      <c r="E91" s="42" t="s">
        <v>66</v>
      </c>
      <c r="F91" s="43">
        <v>250</v>
      </c>
      <c r="G91" s="43">
        <v>5.99</v>
      </c>
      <c r="H91" s="43">
        <v>7.54</v>
      </c>
      <c r="I91" s="43">
        <v>15.53</v>
      </c>
      <c r="J91" s="43">
        <v>148.28</v>
      </c>
      <c r="K91" s="44">
        <v>201</v>
      </c>
      <c r="L91" s="43">
        <v>9.42</v>
      </c>
    </row>
    <row r="92" spans="1:12" ht="15" x14ac:dyDescent="0.25">
      <c r="A92" s="23"/>
      <c r="B92" s="15"/>
      <c r="C92" s="11"/>
      <c r="D92" s="7" t="s">
        <v>28</v>
      </c>
      <c r="E92" s="42" t="s">
        <v>67</v>
      </c>
      <c r="F92" s="43">
        <v>80</v>
      </c>
      <c r="G92" s="43">
        <v>11.78</v>
      </c>
      <c r="H92" s="43">
        <v>12.91</v>
      </c>
      <c r="I92" s="43">
        <v>14.9</v>
      </c>
      <c r="J92" s="43">
        <v>223</v>
      </c>
      <c r="K92" s="44">
        <v>286</v>
      </c>
      <c r="L92" s="43">
        <v>20.48</v>
      </c>
    </row>
    <row r="93" spans="1:12" ht="15" x14ac:dyDescent="0.25">
      <c r="A93" s="23"/>
      <c r="B93" s="15"/>
      <c r="C93" s="11"/>
      <c r="D93" s="7" t="s">
        <v>29</v>
      </c>
      <c r="E93" s="42" t="s">
        <v>68</v>
      </c>
      <c r="F93" s="43">
        <v>200</v>
      </c>
      <c r="G93" s="43">
        <v>4.08</v>
      </c>
      <c r="H93" s="43">
        <v>6.48</v>
      </c>
      <c r="I93" s="43">
        <v>27.26</v>
      </c>
      <c r="J93" s="43">
        <v>183</v>
      </c>
      <c r="K93" s="44">
        <v>694</v>
      </c>
      <c r="L93" s="43">
        <v>2.4900000000000002</v>
      </c>
    </row>
    <row r="94" spans="1:12" ht="15" x14ac:dyDescent="0.2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0.2</v>
      </c>
      <c r="H94" s="43">
        <v>0</v>
      </c>
      <c r="I94" s="43">
        <v>14</v>
      </c>
      <c r="J94" s="43">
        <v>28</v>
      </c>
      <c r="K94" s="44">
        <v>943</v>
      </c>
      <c r="L94" s="43">
        <v>1.28</v>
      </c>
    </row>
    <row r="95" spans="1:12" ht="15" x14ac:dyDescent="0.25">
      <c r="A95" s="23"/>
      <c r="B95" s="15"/>
      <c r="C95" s="11"/>
      <c r="D95" s="7" t="s">
        <v>31</v>
      </c>
      <c r="E95" s="42" t="s">
        <v>56</v>
      </c>
      <c r="F95" s="43">
        <v>40</v>
      </c>
      <c r="G95" s="43">
        <v>3.08</v>
      </c>
      <c r="H95" s="43">
        <v>0.56000000000000005</v>
      </c>
      <c r="I95" s="43">
        <v>14.96</v>
      </c>
      <c r="J95" s="43">
        <v>77</v>
      </c>
      <c r="K95" s="44">
        <v>4</v>
      </c>
      <c r="L95" s="43">
        <v>2.96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46">SUM(G90:G98)</f>
        <v>26.21</v>
      </c>
      <c r="H99" s="19">
        <f t="shared" ref="H99" si="47">SUM(H90:H98)</f>
        <v>27.669999999999998</v>
      </c>
      <c r="I99" s="19">
        <f t="shared" ref="I99" si="48">SUM(I90:I98)</f>
        <v>95.27000000000001</v>
      </c>
      <c r="J99" s="19">
        <f t="shared" ref="J99:L99" si="49">SUM(J90:J98)</f>
        <v>699.68000000000006</v>
      </c>
      <c r="K99" s="25"/>
      <c r="L99" s="19">
        <f t="shared" si="49"/>
        <v>39.210000000000008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1020</v>
      </c>
      <c r="G100" s="32">
        <f t="shared" ref="G100" si="50">G89+G99</f>
        <v>26.77</v>
      </c>
      <c r="H100" s="32">
        <f t="shared" ref="H100" si="51">H89+H99</f>
        <v>27.849999999999998</v>
      </c>
      <c r="I100" s="32">
        <f t="shared" ref="I100" si="52">I89+I99</f>
        <v>108.92000000000002</v>
      </c>
      <c r="J100" s="32">
        <f t="shared" ref="J100:L100" si="53">J89+J99</f>
        <v>757.68000000000006</v>
      </c>
      <c r="K100" s="32"/>
      <c r="L100" s="32">
        <f t="shared" si="53"/>
        <v>57.810000000000009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73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847</v>
      </c>
      <c r="L105" s="43">
        <v>11.67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100</v>
      </c>
      <c r="G108" s="19">
        <f t="shared" ref="G108:J108" si="54">SUM(G101:G107)</f>
        <v>0.4</v>
      </c>
      <c r="H108" s="19">
        <f t="shared" si="54"/>
        <v>0.4</v>
      </c>
      <c r="I108" s="19">
        <f t="shared" si="54"/>
        <v>9.8000000000000007</v>
      </c>
      <c r="J108" s="19">
        <f t="shared" si="54"/>
        <v>47</v>
      </c>
      <c r="K108" s="25"/>
      <c r="L108" s="19">
        <f t="shared" ref="L108" si="55">SUM(L101:L107)</f>
        <v>11.67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 t="s">
        <v>70</v>
      </c>
      <c r="F109" s="43">
        <v>60</v>
      </c>
      <c r="G109" s="43">
        <v>0.86</v>
      </c>
      <c r="H109" s="43">
        <v>6.09</v>
      </c>
      <c r="I109" s="43">
        <v>8.36</v>
      </c>
      <c r="J109" s="43">
        <v>93.9</v>
      </c>
      <c r="K109" s="44">
        <v>33</v>
      </c>
      <c r="L109" s="43">
        <v>1.01</v>
      </c>
    </row>
    <row r="110" spans="1:12" ht="15" x14ac:dyDescent="0.25">
      <c r="A110" s="23"/>
      <c r="B110" s="15"/>
      <c r="C110" s="11"/>
      <c r="D110" s="7" t="s">
        <v>27</v>
      </c>
      <c r="E110" s="42" t="s">
        <v>71</v>
      </c>
      <c r="F110" s="43">
        <v>250</v>
      </c>
      <c r="G110" s="43">
        <v>8.23</v>
      </c>
      <c r="H110" s="43">
        <v>13.73</v>
      </c>
      <c r="I110" s="43">
        <v>33.950000000000003</v>
      </c>
      <c r="J110" s="43">
        <v>292</v>
      </c>
      <c r="K110" s="44">
        <v>173</v>
      </c>
      <c r="L110" s="43">
        <v>2.4</v>
      </c>
    </row>
    <row r="111" spans="1:12" ht="15" x14ac:dyDescent="0.25">
      <c r="A111" s="23"/>
      <c r="B111" s="15"/>
      <c r="C111" s="11"/>
      <c r="D111" s="7" t="s">
        <v>28</v>
      </c>
      <c r="E111" s="42" t="s">
        <v>72</v>
      </c>
      <c r="F111" s="43">
        <v>90</v>
      </c>
      <c r="G111" s="43">
        <v>3.18</v>
      </c>
      <c r="H111" s="43">
        <v>6.47</v>
      </c>
      <c r="I111" s="43">
        <v>27.65</v>
      </c>
      <c r="J111" s="43">
        <v>182</v>
      </c>
      <c r="K111" s="44">
        <v>426</v>
      </c>
      <c r="L111" s="43">
        <v>32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53</v>
      </c>
      <c r="F114" s="43">
        <v>20</v>
      </c>
      <c r="G114" s="43">
        <v>1.7</v>
      </c>
      <c r="H114" s="43">
        <v>0.32</v>
      </c>
      <c r="I114" s="43">
        <v>7.4</v>
      </c>
      <c r="J114" s="43">
        <v>40</v>
      </c>
      <c r="K114" s="44"/>
      <c r="L114" s="43">
        <v>1.56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420</v>
      </c>
      <c r="G118" s="19">
        <f t="shared" ref="G118:J118" si="56">SUM(G109:G117)</f>
        <v>13.969999999999999</v>
      </c>
      <c r="H118" s="19">
        <f t="shared" si="56"/>
        <v>26.61</v>
      </c>
      <c r="I118" s="19">
        <f t="shared" si="56"/>
        <v>77.360000000000014</v>
      </c>
      <c r="J118" s="19">
        <f t="shared" si="56"/>
        <v>607.9</v>
      </c>
      <c r="K118" s="25"/>
      <c r="L118" s="19">
        <f t="shared" ref="L118" si="57">SUM(L109:L117)</f>
        <v>36.97</v>
      </c>
    </row>
    <row r="119" spans="1:12" ht="15.75" customHeight="1" x14ac:dyDescent="0.2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520</v>
      </c>
      <c r="G119" s="32">
        <f t="shared" ref="G119:J119" si="58">G108+G118</f>
        <v>14.37</v>
      </c>
      <c r="H119" s="32">
        <f t="shared" si="58"/>
        <v>27.009999999999998</v>
      </c>
      <c r="I119" s="32">
        <f t="shared" si="58"/>
        <v>87.160000000000011</v>
      </c>
      <c r="J119" s="32">
        <f t="shared" si="58"/>
        <v>654.9</v>
      </c>
      <c r="K119" s="32"/>
      <c r="L119" s="32">
        <f t="shared" ref="L119" si="59">L108+L118</f>
        <v>48.64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65</v>
      </c>
      <c r="F128" s="43">
        <v>100</v>
      </c>
      <c r="G128" s="43">
        <v>1.08</v>
      </c>
      <c r="H128" s="43">
        <v>0.18</v>
      </c>
      <c r="I128" s="43">
        <v>8.6199999999999992</v>
      </c>
      <c r="J128" s="43">
        <v>40.4</v>
      </c>
      <c r="K128" s="44">
        <v>38</v>
      </c>
      <c r="L128" s="43">
        <v>2.58</v>
      </c>
    </row>
    <row r="129" spans="1:12" ht="15" x14ac:dyDescent="0.25">
      <c r="A129" s="14"/>
      <c r="B129" s="15"/>
      <c r="C129" s="11"/>
      <c r="D129" s="7" t="s">
        <v>27</v>
      </c>
      <c r="E129" s="42" t="s">
        <v>77</v>
      </c>
      <c r="F129" s="43">
        <v>250</v>
      </c>
      <c r="G129" s="43">
        <v>1.81</v>
      </c>
      <c r="H129" s="43">
        <v>4.91</v>
      </c>
      <c r="I129" s="43">
        <v>125.25</v>
      </c>
      <c r="J129" s="43">
        <v>102.5</v>
      </c>
      <c r="K129" s="44">
        <v>170</v>
      </c>
      <c r="L129" s="43">
        <v>14.61</v>
      </c>
    </row>
    <row r="130" spans="1:12" ht="15" x14ac:dyDescent="0.25">
      <c r="A130" s="14"/>
      <c r="B130" s="15"/>
      <c r="C130" s="11"/>
      <c r="D130" s="7" t="s">
        <v>28</v>
      </c>
      <c r="E130" s="42" t="s">
        <v>78</v>
      </c>
      <c r="F130" s="43">
        <v>100</v>
      </c>
      <c r="G130" s="43">
        <v>22.4</v>
      </c>
      <c r="H130" s="43">
        <v>18.23</v>
      </c>
      <c r="I130" s="43">
        <v>7.03</v>
      </c>
      <c r="J130" s="43">
        <v>281.25</v>
      </c>
      <c r="K130" s="44">
        <v>301</v>
      </c>
      <c r="L130" s="43">
        <v>46.4</v>
      </c>
    </row>
    <row r="131" spans="1:12" ht="15" x14ac:dyDescent="0.25">
      <c r="A131" s="14"/>
      <c r="B131" s="15"/>
      <c r="C131" s="11"/>
      <c r="D131" s="7" t="s">
        <v>29</v>
      </c>
      <c r="E131" s="42" t="s">
        <v>79</v>
      </c>
      <c r="F131" s="43">
        <v>200</v>
      </c>
      <c r="G131" s="43">
        <v>9.94</v>
      </c>
      <c r="H131" s="43">
        <v>7.48</v>
      </c>
      <c r="I131" s="43">
        <v>47.78</v>
      </c>
      <c r="J131" s="43">
        <v>307.26</v>
      </c>
      <c r="K131" s="44">
        <v>679</v>
      </c>
      <c r="L131" s="43">
        <v>3.1</v>
      </c>
    </row>
    <row r="132" spans="1:12" ht="15" x14ac:dyDescent="0.25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0.2</v>
      </c>
      <c r="H132" s="43">
        <v>0</v>
      </c>
      <c r="I132" s="43">
        <v>14</v>
      </c>
      <c r="J132" s="43">
        <v>28</v>
      </c>
      <c r="K132" s="44">
        <v>943</v>
      </c>
      <c r="L132" s="43">
        <v>1.28</v>
      </c>
    </row>
    <row r="133" spans="1:12" ht="15" x14ac:dyDescent="0.25">
      <c r="A133" s="14"/>
      <c r="B133" s="15"/>
      <c r="C133" s="11"/>
      <c r="D133" s="7" t="s">
        <v>31</v>
      </c>
      <c r="E133" s="42" t="s">
        <v>56</v>
      </c>
      <c r="F133" s="43">
        <v>40</v>
      </c>
      <c r="G133" s="43">
        <v>3.08</v>
      </c>
      <c r="H133" s="43">
        <v>0.56000000000000005</v>
      </c>
      <c r="I133" s="43">
        <v>14.96</v>
      </c>
      <c r="J133" s="43">
        <v>77</v>
      </c>
      <c r="K133" s="44">
        <v>4</v>
      </c>
      <c r="L133" s="43">
        <v>2.96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2">SUM(G128:G136)</f>
        <v>38.51</v>
      </c>
      <c r="H137" s="19">
        <f t="shared" si="62"/>
        <v>31.36</v>
      </c>
      <c r="I137" s="19">
        <f t="shared" si="62"/>
        <v>217.64000000000001</v>
      </c>
      <c r="J137" s="19">
        <f t="shared" si="62"/>
        <v>836.41</v>
      </c>
      <c r="K137" s="25"/>
      <c r="L137" s="19">
        <f t="shared" ref="L137" si="63">SUM(L128:L136)</f>
        <v>70.929999999999993</v>
      </c>
    </row>
    <row r="138" spans="1:12" ht="15" x14ac:dyDescent="0.2">
      <c r="A138" s="33">
        <f>A120</f>
        <v>2</v>
      </c>
      <c r="B138" s="33">
        <f>B120</f>
        <v>1</v>
      </c>
      <c r="C138" s="51" t="s">
        <v>4</v>
      </c>
      <c r="D138" s="52"/>
      <c r="E138" s="31"/>
      <c r="F138" s="32">
        <f>F127+F137</f>
        <v>890</v>
      </c>
      <c r="G138" s="32">
        <f t="shared" ref="G138" si="64">G127+G137</f>
        <v>38.51</v>
      </c>
      <c r="H138" s="32">
        <f t="shared" ref="H138" si="65">H127+H137</f>
        <v>31.36</v>
      </c>
      <c r="I138" s="32">
        <f t="shared" ref="I138" si="66">I127+I137</f>
        <v>217.64000000000001</v>
      </c>
      <c r="J138" s="32">
        <f t="shared" ref="J138:L138" si="67">J127+J137</f>
        <v>836.41</v>
      </c>
      <c r="K138" s="32"/>
      <c r="L138" s="32">
        <f t="shared" si="67"/>
        <v>70.929999999999993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75</v>
      </c>
      <c r="F143" s="43">
        <v>150</v>
      </c>
      <c r="G143" s="43">
        <v>0.56000000000000005</v>
      </c>
      <c r="H143" s="43">
        <v>0.18</v>
      </c>
      <c r="I143" s="43">
        <v>13.65</v>
      </c>
      <c r="J143" s="43">
        <v>58</v>
      </c>
      <c r="K143" s="44">
        <v>338</v>
      </c>
      <c r="L143" s="43">
        <v>18.600000000000001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150</v>
      </c>
      <c r="G146" s="19">
        <f t="shared" ref="G146:J146" si="68">SUM(G139:G145)</f>
        <v>0.56000000000000005</v>
      </c>
      <c r="H146" s="19">
        <f t="shared" si="68"/>
        <v>0.18</v>
      </c>
      <c r="I146" s="19">
        <f t="shared" si="68"/>
        <v>13.65</v>
      </c>
      <c r="J146" s="19">
        <f t="shared" si="68"/>
        <v>58</v>
      </c>
      <c r="K146" s="25"/>
      <c r="L146" s="19">
        <f t="shared" ref="L146" si="69">SUM(L139:L145)</f>
        <v>18.600000000000001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40</v>
      </c>
      <c r="F147" s="43">
        <v>60</v>
      </c>
      <c r="G147" s="43">
        <v>0.72</v>
      </c>
      <c r="H147" s="43">
        <v>2.94</v>
      </c>
      <c r="I147" s="43">
        <v>6.3</v>
      </c>
      <c r="J147" s="43">
        <v>51</v>
      </c>
      <c r="K147" s="44">
        <v>43</v>
      </c>
      <c r="L147" s="43">
        <v>1.58</v>
      </c>
    </row>
    <row r="148" spans="1:12" ht="15" x14ac:dyDescent="0.25">
      <c r="A148" s="23"/>
      <c r="B148" s="15"/>
      <c r="C148" s="11"/>
      <c r="D148" s="7" t="s">
        <v>27</v>
      </c>
      <c r="E148" s="42" t="s">
        <v>80</v>
      </c>
      <c r="F148" s="43">
        <v>200</v>
      </c>
      <c r="G148" s="43">
        <v>7.29</v>
      </c>
      <c r="H148" s="43">
        <v>5.7</v>
      </c>
      <c r="I148" s="43">
        <v>16.989999999999998</v>
      </c>
      <c r="J148" s="43">
        <v>148.5</v>
      </c>
      <c r="K148" s="44">
        <v>209</v>
      </c>
      <c r="L148" s="43">
        <v>16.89</v>
      </c>
    </row>
    <row r="149" spans="1:12" ht="15" x14ac:dyDescent="0.25">
      <c r="A149" s="23"/>
      <c r="B149" s="15"/>
      <c r="C149" s="11"/>
      <c r="D149" s="7" t="s">
        <v>28</v>
      </c>
      <c r="E149" s="42" t="s">
        <v>81</v>
      </c>
      <c r="F149" s="43">
        <v>80</v>
      </c>
      <c r="G149" s="43">
        <v>12.44</v>
      </c>
      <c r="H149" s="43">
        <v>9.24</v>
      </c>
      <c r="I149" s="43">
        <v>12.56</v>
      </c>
      <c r="J149" s="43">
        <v>183</v>
      </c>
      <c r="K149" s="44">
        <v>608</v>
      </c>
      <c r="L149" s="43">
        <v>23.9</v>
      </c>
    </row>
    <row r="150" spans="1:12" ht="15" x14ac:dyDescent="0.25">
      <c r="A150" s="23"/>
      <c r="B150" s="15"/>
      <c r="C150" s="11"/>
      <c r="D150" s="7" t="s">
        <v>29</v>
      </c>
      <c r="E150" s="42" t="s">
        <v>82</v>
      </c>
      <c r="F150" s="43">
        <v>150</v>
      </c>
      <c r="G150" s="43">
        <v>49.58</v>
      </c>
      <c r="H150" s="43">
        <v>1.18</v>
      </c>
      <c r="I150" s="43">
        <v>33.119999999999997</v>
      </c>
      <c r="J150" s="43">
        <v>145.03</v>
      </c>
      <c r="K150" s="44">
        <v>417</v>
      </c>
      <c r="L150" s="43">
        <v>4.1100000000000003</v>
      </c>
    </row>
    <row r="151" spans="1:12" ht="15" x14ac:dyDescent="0.25">
      <c r="A151" s="23"/>
      <c r="B151" s="15"/>
      <c r="C151" s="11"/>
      <c r="D151" s="7" t="s">
        <v>30</v>
      </c>
      <c r="E151" s="42" t="s">
        <v>48</v>
      </c>
      <c r="F151" s="43">
        <v>200</v>
      </c>
      <c r="G151" s="43">
        <v>0.09</v>
      </c>
      <c r="H151" s="43">
        <v>0</v>
      </c>
      <c r="I151" s="43">
        <v>24.76</v>
      </c>
      <c r="J151" s="43">
        <v>94.2</v>
      </c>
      <c r="K151" s="44">
        <v>868</v>
      </c>
      <c r="L151" s="43">
        <v>2.4500000000000002</v>
      </c>
    </row>
    <row r="152" spans="1:12" ht="15" x14ac:dyDescent="0.25">
      <c r="A152" s="23"/>
      <c r="B152" s="15"/>
      <c r="C152" s="11"/>
      <c r="D152" s="7" t="s">
        <v>31</v>
      </c>
      <c r="E152" s="42" t="s">
        <v>56</v>
      </c>
      <c r="F152" s="43">
        <v>40</v>
      </c>
      <c r="G152" s="43">
        <v>3.08</v>
      </c>
      <c r="H152" s="43">
        <v>0.56000000000000005</v>
      </c>
      <c r="I152" s="43">
        <v>14.96</v>
      </c>
      <c r="J152" s="43">
        <v>77</v>
      </c>
      <c r="K152" s="44">
        <v>4</v>
      </c>
      <c r="L152" s="43">
        <v>2.96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0">SUM(G147:G155)</f>
        <v>73.2</v>
      </c>
      <c r="H156" s="19">
        <f t="shared" si="70"/>
        <v>19.62</v>
      </c>
      <c r="I156" s="19">
        <f t="shared" si="70"/>
        <v>108.69</v>
      </c>
      <c r="J156" s="19">
        <f t="shared" si="70"/>
        <v>698.73</v>
      </c>
      <c r="K156" s="25"/>
      <c r="L156" s="19">
        <f t="shared" ref="L156" si="71">SUM(L147:L155)</f>
        <v>51.89</v>
      </c>
    </row>
    <row r="157" spans="1:12" ht="15" x14ac:dyDescent="0.2">
      <c r="A157" s="29">
        <f>A139</f>
        <v>2</v>
      </c>
      <c r="B157" s="30">
        <f>B139</f>
        <v>2</v>
      </c>
      <c r="C157" s="51" t="s">
        <v>4</v>
      </c>
      <c r="D157" s="52"/>
      <c r="E157" s="31"/>
      <c r="F157" s="32">
        <f>F146+F156</f>
        <v>880</v>
      </c>
      <c r="G157" s="32">
        <f t="shared" ref="G157" si="72">G146+G156</f>
        <v>73.760000000000005</v>
      </c>
      <c r="H157" s="32">
        <f t="shared" ref="H157" si="73">H146+H156</f>
        <v>19.8</v>
      </c>
      <c r="I157" s="32">
        <f t="shared" ref="I157" si="74">I146+I156</f>
        <v>122.34</v>
      </c>
      <c r="J157" s="32">
        <f t="shared" ref="J157:L157" si="75">J146+J156</f>
        <v>756.73</v>
      </c>
      <c r="K157" s="32"/>
      <c r="L157" s="32">
        <f t="shared" si="75"/>
        <v>70.490000000000009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73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847</v>
      </c>
      <c r="L162" s="43">
        <v>11.67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100</v>
      </c>
      <c r="G165" s="19">
        <f t="shared" ref="G165:J165" si="76">SUM(G158:G164)</f>
        <v>0.4</v>
      </c>
      <c r="H165" s="19">
        <f t="shared" si="76"/>
        <v>0.4</v>
      </c>
      <c r="I165" s="19">
        <f t="shared" si="76"/>
        <v>9.8000000000000007</v>
      </c>
      <c r="J165" s="19">
        <f t="shared" si="76"/>
        <v>47</v>
      </c>
      <c r="K165" s="25"/>
      <c r="L165" s="19">
        <f t="shared" ref="L165" si="77">SUM(L158:L164)</f>
        <v>11.67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44</v>
      </c>
      <c r="F166" s="43">
        <v>60</v>
      </c>
      <c r="G166" s="43">
        <v>0.59</v>
      </c>
      <c r="H166" s="43">
        <v>3.69</v>
      </c>
      <c r="I166" s="43">
        <v>2.2400000000000002</v>
      </c>
      <c r="J166" s="43">
        <v>44.52</v>
      </c>
      <c r="K166" s="44">
        <v>15</v>
      </c>
      <c r="L166" s="43">
        <v>8</v>
      </c>
    </row>
    <row r="167" spans="1:12" ht="15" x14ac:dyDescent="0.25">
      <c r="A167" s="23"/>
      <c r="B167" s="15"/>
      <c r="C167" s="11"/>
      <c r="D167" s="7" t="s">
        <v>27</v>
      </c>
      <c r="E167" s="42" t="s">
        <v>83</v>
      </c>
      <c r="F167" s="43">
        <v>250</v>
      </c>
      <c r="G167" s="43">
        <v>2.34</v>
      </c>
      <c r="H167" s="43">
        <v>2.83</v>
      </c>
      <c r="I167" s="43">
        <v>16.64</v>
      </c>
      <c r="J167" s="43">
        <v>101.25</v>
      </c>
      <c r="K167" s="44">
        <v>200</v>
      </c>
      <c r="L167" s="43">
        <v>5.6</v>
      </c>
    </row>
    <row r="168" spans="1:12" ht="15" x14ac:dyDescent="0.25">
      <c r="A168" s="23"/>
      <c r="B168" s="15"/>
      <c r="C168" s="11"/>
      <c r="D168" s="7" t="s">
        <v>28</v>
      </c>
      <c r="E168" s="42" t="s">
        <v>61</v>
      </c>
      <c r="F168" s="43">
        <v>80</v>
      </c>
      <c r="G168" s="43">
        <v>19.72</v>
      </c>
      <c r="H168" s="43">
        <v>17.89</v>
      </c>
      <c r="I168" s="43">
        <v>5.74</v>
      </c>
      <c r="J168" s="43">
        <v>194</v>
      </c>
      <c r="K168" s="44">
        <v>591</v>
      </c>
      <c r="L168" s="43">
        <v>20.440000000000001</v>
      </c>
    </row>
    <row r="169" spans="1:12" ht="15" x14ac:dyDescent="0.25">
      <c r="A169" s="23"/>
      <c r="B169" s="15"/>
      <c r="C169" s="11"/>
      <c r="D169" s="7" t="s">
        <v>29</v>
      </c>
      <c r="E169" s="42" t="s">
        <v>84</v>
      </c>
      <c r="F169" s="43">
        <v>200</v>
      </c>
      <c r="G169" s="43">
        <v>8.8000000000000007</v>
      </c>
      <c r="H169" s="43">
        <v>7.62</v>
      </c>
      <c r="I169" s="43">
        <v>50.5</v>
      </c>
      <c r="J169" s="43">
        <v>306</v>
      </c>
      <c r="K169" s="44">
        <v>679</v>
      </c>
      <c r="L169" s="43">
        <v>2.2599999999999998</v>
      </c>
    </row>
    <row r="170" spans="1:12" ht="15" x14ac:dyDescent="0.25">
      <c r="A170" s="23"/>
      <c r="B170" s="15"/>
      <c r="C170" s="11"/>
      <c r="D170" s="7" t="s">
        <v>30</v>
      </c>
      <c r="E170" s="42" t="s">
        <v>85</v>
      </c>
      <c r="F170" s="43">
        <v>200</v>
      </c>
      <c r="G170" s="43">
        <v>0.18</v>
      </c>
      <c r="H170" s="43">
        <v>0</v>
      </c>
      <c r="I170" s="43">
        <v>32.22</v>
      </c>
      <c r="J170" s="43">
        <v>132</v>
      </c>
      <c r="K170" s="44">
        <v>847</v>
      </c>
      <c r="L170" s="43">
        <v>5</v>
      </c>
    </row>
    <row r="171" spans="1:12" ht="15" x14ac:dyDescent="0.25">
      <c r="A171" s="23"/>
      <c r="B171" s="15"/>
      <c r="C171" s="11"/>
      <c r="D171" s="7" t="s">
        <v>31</v>
      </c>
      <c r="E171" s="42" t="s">
        <v>56</v>
      </c>
      <c r="F171" s="43">
        <v>40</v>
      </c>
      <c r="G171" s="43">
        <v>3.08</v>
      </c>
      <c r="H171" s="43">
        <v>0.56000000000000005</v>
      </c>
      <c r="I171" s="43">
        <v>14.96</v>
      </c>
      <c r="J171" s="43">
        <v>77</v>
      </c>
      <c r="K171" s="44">
        <v>4</v>
      </c>
      <c r="L171" s="43">
        <v>2.96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78">SUM(G166:G174)</f>
        <v>34.71</v>
      </c>
      <c r="H175" s="19">
        <f t="shared" si="78"/>
        <v>32.590000000000003</v>
      </c>
      <c r="I175" s="19">
        <f t="shared" si="78"/>
        <v>122.30000000000001</v>
      </c>
      <c r="J175" s="19">
        <f t="shared" si="78"/>
        <v>854.77</v>
      </c>
      <c r="K175" s="25"/>
      <c r="L175" s="19">
        <f t="shared" ref="L175" si="79">SUM(L166:L174)</f>
        <v>44.26</v>
      </c>
    </row>
    <row r="176" spans="1:12" ht="15" x14ac:dyDescent="0.2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930</v>
      </c>
      <c r="G176" s="32">
        <f t="shared" ref="G176" si="80">G165+G175</f>
        <v>35.11</v>
      </c>
      <c r="H176" s="32">
        <f t="shared" ref="H176" si="81">H165+H175</f>
        <v>32.99</v>
      </c>
      <c r="I176" s="32">
        <f t="shared" ref="I176" si="82">I165+I175</f>
        <v>132.10000000000002</v>
      </c>
      <c r="J176" s="32">
        <f t="shared" ref="J176:L176" si="83">J165+J175</f>
        <v>901.77</v>
      </c>
      <c r="K176" s="32"/>
      <c r="L176" s="32">
        <f t="shared" si="83"/>
        <v>55.93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52</v>
      </c>
      <c r="F185" s="43">
        <v>60</v>
      </c>
      <c r="G185" s="43">
        <v>0.82</v>
      </c>
      <c r="H185" s="43">
        <v>3.71</v>
      </c>
      <c r="I185" s="43">
        <v>5.0599999999999996</v>
      </c>
      <c r="J185" s="43">
        <v>66.88</v>
      </c>
      <c r="K185" s="44">
        <v>45</v>
      </c>
      <c r="L185" s="43">
        <v>8.02</v>
      </c>
    </row>
    <row r="186" spans="1:12" ht="15" x14ac:dyDescent="0.25">
      <c r="A186" s="23"/>
      <c r="B186" s="15"/>
      <c r="C186" s="11"/>
      <c r="D186" s="7" t="s">
        <v>27</v>
      </c>
      <c r="E186" s="42" t="s">
        <v>86</v>
      </c>
      <c r="F186" s="43">
        <v>250</v>
      </c>
      <c r="G186" s="43">
        <v>8.61</v>
      </c>
      <c r="H186" s="43">
        <v>8.4</v>
      </c>
      <c r="I186" s="43">
        <v>14.34</v>
      </c>
      <c r="J186" s="43">
        <v>167.25</v>
      </c>
      <c r="K186" s="44">
        <v>87</v>
      </c>
      <c r="L186" s="43">
        <v>13</v>
      </c>
    </row>
    <row r="187" spans="1:12" ht="15" x14ac:dyDescent="0.25">
      <c r="A187" s="23"/>
      <c r="B187" s="15"/>
      <c r="C187" s="11"/>
      <c r="D187" s="7" t="s">
        <v>28</v>
      </c>
      <c r="E187" s="42" t="s">
        <v>87</v>
      </c>
      <c r="F187" s="43">
        <v>90</v>
      </c>
      <c r="G187" s="43">
        <v>10.4</v>
      </c>
      <c r="H187" s="43">
        <v>20</v>
      </c>
      <c r="I187" s="43">
        <v>21.2</v>
      </c>
      <c r="J187" s="43">
        <v>224</v>
      </c>
      <c r="K187" s="44">
        <v>536</v>
      </c>
      <c r="L187" s="43">
        <v>28.9</v>
      </c>
    </row>
    <row r="188" spans="1:12" ht="15" x14ac:dyDescent="0.25">
      <c r="A188" s="23"/>
      <c r="B188" s="15"/>
      <c r="C188" s="11"/>
      <c r="D188" s="7" t="s">
        <v>29</v>
      </c>
      <c r="E188" s="42" t="s">
        <v>88</v>
      </c>
      <c r="F188" s="43">
        <v>200</v>
      </c>
      <c r="G188" s="43">
        <v>2.75</v>
      </c>
      <c r="H188" s="43">
        <v>13.2</v>
      </c>
      <c r="I188" s="43">
        <v>17.329999999999998</v>
      </c>
      <c r="J188" s="43">
        <v>199.2</v>
      </c>
      <c r="K188" s="44">
        <v>321</v>
      </c>
      <c r="L188" s="43">
        <v>5.89</v>
      </c>
    </row>
    <row r="189" spans="1:12" ht="15" x14ac:dyDescent="0.25">
      <c r="A189" s="23"/>
      <c r="B189" s="15"/>
      <c r="C189" s="11"/>
      <c r="D189" s="7" t="s">
        <v>30</v>
      </c>
      <c r="E189" s="42" t="s">
        <v>69</v>
      </c>
      <c r="F189" s="43">
        <v>200</v>
      </c>
      <c r="G189" s="43">
        <v>0.2</v>
      </c>
      <c r="H189" s="43">
        <v>0</v>
      </c>
      <c r="I189" s="43">
        <v>14</v>
      </c>
      <c r="J189" s="43">
        <v>28</v>
      </c>
      <c r="K189" s="44">
        <v>943</v>
      </c>
      <c r="L189" s="43">
        <v>1.28</v>
      </c>
    </row>
    <row r="190" spans="1:12" ht="15" x14ac:dyDescent="0.25">
      <c r="A190" s="23"/>
      <c r="B190" s="15"/>
      <c r="C190" s="11"/>
      <c r="D190" s="7" t="s">
        <v>31</v>
      </c>
      <c r="E190" s="42" t="s">
        <v>56</v>
      </c>
      <c r="F190" s="43">
        <v>40</v>
      </c>
      <c r="G190" s="43">
        <v>3.08</v>
      </c>
      <c r="H190" s="43">
        <v>0.56000000000000005</v>
      </c>
      <c r="I190" s="43">
        <v>14.96</v>
      </c>
      <c r="J190" s="43">
        <v>77</v>
      </c>
      <c r="K190" s="44">
        <v>4</v>
      </c>
      <c r="L190" s="43">
        <v>2.96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6">SUM(G185:G193)</f>
        <v>25.86</v>
      </c>
      <c r="H194" s="19">
        <f t="shared" si="86"/>
        <v>45.870000000000005</v>
      </c>
      <c r="I194" s="19">
        <f t="shared" si="86"/>
        <v>86.889999999999986</v>
      </c>
      <c r="J194" s="19">
        <f t="shared" si="86"/>
        <v>762.32999999999993</v>
      </c>
      <c r="K194" s="25"/>
      <c r="L194" s="19">
        <f t="shared" ref="L194" si="87">SUM(L185:L193)</f>
        <v>60.050000000000004</v>
      </c>
    </row>
    <row r="195" spans="1:12" ht="15.75" thickBot="1" x14ac:dyDescent="0.25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840</v>
      </c>
      <c r="G195" s="32">
        <f t="shared" ref="G195" si="88">G184+G194</f>
        <v>25.86</v>
      </c>
      <c r="H195" s="32">
        <f t="shared" ref="H195" si="89">H184+H194</f>
        <v>45.870000000000005</v>
      </c>
      <c r="I195" s="32">
        <f t="shared" ref="I195" si="90">I184+I194</f>
        <v>86.889999999999986</v>
      </c>
      <c r="J195" s="32">
        <f t="shared" ref="J195:L195" si="91">J184+J194</f>
        <v>762.32999999999993</v>
      </c>
      <c r="K195" s="32"/>
      <c r="L195" s="32">
        <f t="shared" si="91"/>
        <v>60.050000000000004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 t="s">
        <v>73</v>
      </c>
      <c r="F200" s="43">
        <v>100</v>
      </c>
      <c r="G200" s="43">
        <v>0.4</v>
      </c>
      <c r="H200" s="43">
        <v>0.4</v>
      </c>
      <c r="I200" s="43">
        <v>9.8000000000000007</v>
      </c>
      <c r="J200" s="43">
        <v>47</v>
      </c>
      <c r="K200" s="44">
        <v>847</v>
      </c>
      <c r="L200" s="43">
        <v>11.67</v>
      </c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100</v>
      </c>
      <c r="G203" s="19">
        <f t="shared" ref="G203:J203" si="92">SUM(G196:G202)</f>
        <v>0.4</v>
      </c>
      <c r="H203" s="19">
        <f t="shared" si="92"/>
        <v>0.4</v>
      </c>
      <c r="I203" s="19">
        <f t="shared" si="92"/>
        <v>9.8000000000000007</v>
      </c>
      <c r="J203" s="19">
        <f t="shared" si="92"/>
        <v>47</v>
      </c>
      <c r="K203" s="25"/>
      <c r="L203" s="19">
        <f t="shared" ref="L203" si="93">SUM(L196:L202)</f>
        <v>11.67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 t="s">
        <v>63</v>
      </c>
      <c r="F204" s="43">
        <v>60</v>
      </c>
      <c r="G204" s="43">
        <v>0.85</v>
      </c>
      <c r="H204" s="43">
        <v>3.05</v>
      </c>
      <c r="I204" s="43">
        <v>5.41</v>
      </c>
      <c r="J204" s="43">
        <v>52.44</v>
      </c>
      <c r="K204" s="44">
        <v>43</v>
      </c>
      <c r="L204" s="43">
        <v>3.97</v>
      </c>
    </row>
    <row r="205" spans="1:12" ht="15" x14ac:dyDescent="0.25">
      <c r="A205" s="23"/>
      <c r="B205" s="15"/>
      <c r="C205" s="11"/>
      <c r="D205" s="7" t="s">
        <v>27</v>
      </c>
      <c r="E205" s="42" t="s">
        <v>89</v>
      </c>
      <c r="F205" s="43">
        <v>250</v>
      </c>
      <c r="G205" s="43">
        <v>5.99</v>
      </c>
      <c r="H205" s="43">
        <v>7.54</v>
      </c>
      <c r="I205" s="43">
        <v>15.53</v>
      </c>
      <c r="J205" s="43">
        <v>148.28</v>
      </c>
      <c r="K205" s="44">
        <v>113</v>
      </c>
      <c r="L205" s="43">
        <v>9.42</v>
      </c>
    </row>
    <row r="206" spans="1:12" ht="15" x14ac:dyDescent="0.25">
      <c r="A206" s="23"/>
      <c r="B206" s="15"/>
      <c r="C206" s="11"/>
      <c r="D206" s="7" t="s">
        <v>28</v>
      </c>
      <c r="E206" s="42" t="s">
        <v>90</v>
      </c>
      <c r="F206" s="43">
        <v>90</v>
      </c>
      <c r="G206" s="43">
        <v>7.65</v>
      </c>
      <c r="H206" s="43">
        <v>1.01</v>
      </c>
      <c r="I206" s="43">
        <v>3.18</v>
      </c>
      <c r="J206" s="43">
        <v>52.5</v>
      </c>
      <c r="K206" s="44">
        <v>244</v>
      </c>
      <c r="L206" s="43">
        <v>13.2</v>
      </c>
    </row>
    <row r="207" spans="1:12" ht="15" x14ac:dyDescent="0.25">
      <c r="A207" s="23"/>
      <c r="B207" s="15"/>
      <c r="C207" s="11"/>
      <c r="D207" s="7" t="s">
        <v>29</v>
      </c>
      <c r="E207" s="42" t="s">
        <v>50</v>
      </c>
      <c r="F207" s="43">
        <v>200</v>
      </c>
      <c r="G207" s="43">
        <v>5.05</v>
      </c>
      <c r="H207" s="43">
        <v>10.97</v>
      </c>
      <c r="I207" s="43">
        <v>43.25</v>
      </c>
      <c r="J207" s="43">
        <v>298</v>
      </c>
      <c r="K207" s="44">
        <v>511</v>
      </c>
      <c r="L207" s="43">
        <v>8.66</v>
      </c>
    </row>
    <row r="208" spans="1:12" ht="15" x14ac:dyDescent="0.25">
      <c r="A208" s="23"/>
      <c r="B208" s="15"/>
      <c r="C208" s="11"/>
      <c r="D208" s="7" t="s">
        <v>30</v>
      </c>
      <c r="E208" s="42" t="s">
        <v>91</v>
      </c>
      <c r="F208" s="43">
        <v>200</v>
      </c>
      <c r="G208" s="43">
        <v>3.52</v>
      </c>
      <c r="H208" s="43">
        <v>3.72</v>
      </c>
      <c r="I208" s="43">
        <v>25.49</v>
      </c>
      <c r="J208" s="43">
        <v>145.19999999999999</v>
      </c>
      <c r="K208" s="44">
        <v>959</v>
      </c>
      <c r="L208" s="43">
        <v>9.9</v>
      </c>
    </row>
    <row r="209" spans="1:12" ht="15" x14ac:dyDescent="0.25">
      <c r="A209" s="23"/>
      <c r="B209" s="15"/>
      <c r="C209" s="11"/>
      <c r="D209" s="7" t="s">
        <v>31</v>
      </c>
      <c r="E209" s="42" t="s">
        <v>56</v>
      </c>
      <c r="F209" s="43">
        <v>40</v>
      </c>
      <c r="G209" s="43">
        <v>3.08</v>
      </c>
      <c r="H209" s="43">
        <v>0.56000000000000005</v>
      </c>
      <c r="I209" s="43">
        <v>14.96</v>
      </c>
      <c r="J209" s="43">
        <v>77</v>
      </c>
      <c r="K209" s="44">
        <v>4</v>
      </c>
      <c r="L209" s="43">
        <v>2.96</v>
      </c>
    </row>
    <row r="210" spans="1:12" ht="15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840</v>
      </c>
      <c r="G213" s="19">
        <f t="shared" ref="G213:J213" si="94">SUM(G204:G212)</f>
        <v>26.14</v>
      </c>
      <c r="H213" s="19">
        <f t="shared" si="94"/>
        <v>26.849999999999998</v>
      </c>
      <c r="I213" s="19">
        <f t="shared" si="94"/>
        <v>107.82</v>
      </c>
      <c r="J213" s="19">
        <f t="shared" si="94"/>
        <v>773.42000000000007</v>
      </c>
      <c r="K213" s="25"/>
      <c r="L213" s="19">
        <f t="shared" ref="L213" si="95">SUM(L204:L212)</f>
        <v>48.11</v>
      </c>
    </row>
    <row r="214" spans="1:12" ht="15.75" thickBot="1" x14ac:dyDescent="0.25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940</v>
      </c>
      <c r="G214" s="32">
        <f t="shared" ref="G214:J214" si="96">G203+G213</f>
        <v>26.54</v>
      </c>
      <c r="H214" s="32">
        <f t="shared" si="96"/>
        <v>27.249999999999996</v>
      </c>
      <c r="I214" s="32">
        <f t="shared" si="96"/>
        <v>117.61999999999999</v>
      </c>
      <c r="J214" s="32">
        <f t="shared" si="96"/>
        <v>820.42000000000007</v>
      </c>
      <c r="K214" s="32"/>
      <c r="L214" s="32">
        <f t="shared" ref="L214" si="97">L203+L213</f>
        <v>59.78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 t="s">
        <v>70</v>
      </c>
      <c r="F223" s="43">
        <v>60</v>
      </c>
      <c r="G223" s="43">
        <v>0.86</v>
      </c>
      <c r="H223" s="43">
        <v>6.09</v>
      </c>
      <c r="I223" s="43">
        <v>8.36</v>
      </c>
      <c r="J223" s="43">
        <v>93.9</v>
      </c>
      <c r="K223" s="44">
        <v>33</v>
      </c>
      <c r="L223" s="43">
        <v>1.01</v>
      </c>
    </row>
    <row r="224" spans="1:12" ht="15" x14ac:dyDescent="0.25">
      <c r="A224" s="23"/>
      <c r="B224" s="15"/>
      <c r="C224" s="11"/>
      <c r="D224" s="7" t="s">
        <v>27</v>
      </c>
      <c r="E224" s="42" t="s">
        <v>71</v>
      </c>
      <c r="F224" s="43">
        <v>250</v>
      </c>
      <c r="G224" s="43">
        <v>8.23</v>
      </c>
      <c r="H224" s="43">
        <v>13.73</v>
      </c>
      <c r="I224" s="43">
        <v>33.950000000000003</v>
      </c>
      <c r="J224" s="43">
        <v>292</v>
      </c>
      <c r="K224" s="44">
        <v>173</v>
      </c>
      <c r="L224" s="43">
        <v>2.4</v>
      </c>
    </row>
    <row r="225" spans="1:12" ht="15" x14ac:dyDescent="0.25">
      <c r="A225" s="23"/>
      <c r="B225" s="15"/>
      <c r="C225" s="11"/>
      <c r="D225" s="7" t="s">
        <v>28</v>
      </c>
      <c r="E225" s="42" t="s">
        <v>72</v>
      </c>
      <c r="F225" s="43">
        <v>90</v>
      </c>
      <c r="G225" s="43">
        <v>3.18</v>
      </c>
      <c r="H225" s="43">
        <v>6.47</v>
      </c>
      <c r="I225" s="43">
        <v>27.65</v>
      </c>
      <c r="J225" s="43">
        <v>182</v>
      </c>
      <c r="K225" s="44">
        <v>426</v>
      </c>
      <c r="L225" s="43">
        <v>32</v>
      </c>
    </row>
    <row r="226" spans="1:12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31</v>
      </c>
      <c r="E228" s="42" t="s">
        <v>53</v>
      </c>
      <c r="F228" s="43">
        <v>20</v>
      </c>
      <c r="G228" s="43">
        <v>1.7</v>
      </c>
      <c r="H228" s="43">
        <v>0.32</v>
      </c>
      <c r="I228" s="43">
        <v>7.4</v>
      </c>
      <c r="J228" s="43">
        <v>40</v>
      </c>
      <c r="K228" s="44"/>
      <c r="L228" s="43">
        <v>2.5</v>
      </c>
    </row>
    <row r="229" spans="1:12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420</v>
      </c>
      <c r="G232" s="19">
        <f t="shared" ref="G232:J232" si="100">SUM(G223:G231)</f>
        <v>13.969999999999999</v>
      </c>
      <c r="H232" s="19">
        <f t="shared" si="100"/>
        <v>26.61</v>
      </c>
      <c r="I232" s="19">
        <f t="shared" si="100"/>
        <v>77.360000000000014</v>
      </c>
      <c r="J232" s="19">
        <f t="shared" si="100"/>
        <v>607.9</v>
      </c>
      <c r="K232" s="25"/>
      <c r="L232" s="19">
        <f t="shared" ref="L232" si="101">SUM(L223:L231)</f>
        <v>37.909999999999997</v>
      </c>
    </row>
    <row r="233" spans="1:12" ht="15.75" thickBot="1" x14ac:dyDescent="0.25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420</v>
      </c>
      <c r="G233" s="32">
        <f t="shared" ref="G233:J233" si="102">G222+G232</f>
        <v>13.969999999999999</v>
      </c>
      <c r="H233" s="32">
        <f t="shared" si="102"/>
        <v>26.61</v>
      </c>
      <c r="I233" s="32">
        <f t="shared" si="102"/>
        <v>77.360000000000014</v>
      </c>
      <c r="J233" s="32">
        <f t="shared" si="102"/>
        <v>607.9</v>
      </c>
      <c r="K233" s="32"/>
      <c r="L233" s="32">
        <f t="shared" ref="L233" si="103">L222+L232</f>
        <v>37.909999999999997</v>
      </c>
    </row>
    <row r="234" spans="1:12" ht="13.9" customHeight="1" thickBot="1" x14ac:dyDescent="0.25">
      <c r="A234" s="27"/>
      <c r="B234" s="28"/>
      <c r="C234" s="56" t="s">
        <v>5</v>
      </c>
      <c r="D234" s="57"/>
      <c r="E234" s="58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812.5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30.730000000000008</v>
      </c>
      <c r="H234" s="34">
        <f t="shared" si="104"/>
        <v>28.760833333333338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117.36916666666666</v>
      </c>
      <c r="J234" s="34">
        <f t="shared" si="104"/>
        <v>771.7399999999999</v>
      </c>
      <c r="K234" s="34"/>
      <c r="L234" s="34">
        <f t="shared" si="104"/>
        <v>59.230833333333322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</cp:lastModifiedBy>
  <dcterms:created xsi:type="dcterms:W3CDTF">2022-05-16T14:23:56Z</dcterms:created>
  <dcterms:modified xsi:type="dcterms:W3CDTF">2023-11-03T19:23:24Z</dcterms:modified>
</cp:coreProperties>
</file>